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\Desktop\НПА\2022 НПА\Сессия\19 заседание  10.01  Устав\Бюджет внес измен\"/>
    </mc:Choice>
  </mc:AlternateContent>
  <bookViews>
    <workbookView xWindow="0" yWindow="0" windowWidth="28800" windowHeight="12330"/>
  </bookViews>
  <sheets>
    <sheet name="Прил №1 Доходы" sheetId="1" r:id="rId1"/>
  </sheets>
  <calcPr calcId="162913"/>
</workbook>
</file>

<file path=xl/calcChain.xml><?xml version="1.0" encoding="utf-8"?>
<calcChain xmlns="http://schemas.openxmlformats.org/spreadsheetml/2006/main">
  <c r="M12" i="1" l="1"/>
  <c r="K12" i="1"/>
  <c r="I12" i="1"/>
  <c r="M30" i="1"/>
  <c r="M31" i="1"/>
  <c r="M32" i="1"/>
  <c r="K30" i="1"/>
  <c r="K31" i="1"/>
  <c r="K32" i="1"/>
  <c r="I30" i="1"/>
  <c r="I31" i="1"/>
  <c r="I32" i="1"/>
  <c r="I34" i="1"/>
  <c r="K34" i="1"/>
  <c r="M34" i="1"/>
  <c r="I35" i="1"/>
  <c r="K35" i="1"/>
  <c r="M35" i="1"/>
  <c r="I36" i="1"/>
  <c r="K36" i="1"/>
  <c r="M36" i="1"/>
  <c r="I23" i="1" l="1"/>
  <c r="I14" i="1"/>
  <c r="M44" i="1" l="1"/>
  <c r="M43" i="1" s="1"/>
  <c r="K44" i="1"/>
  <c r="K43" i="1" s="1"/>
  <c r="I44" i="1"/>
  <c r="I43" i="1" s="1"/>
  <c r="I50" i="1"/>
  <c r="I49" i="1" s="1"/>
  <c r="M53" i="1"/>
  <c r="M52" i="1" s="1"/>
  <c r="K53" i="1"/>
  <c r="K52" i="1" s="1"/>
  <c r="I53" i="1"/>
  <c r="I52" i="1" s="1"/>
  <c r="M47" i="1"/>
  <c r="M46" i="1" s="1"/>
  <c r="K47" i="1"/>
  <c r="K46" i="1" s="1"/>
  <c r="I47" i="1"/>
  <c r="M41" i="1"/>
  <c r="M40" i="1" s="1"/>
  <c r="K41" i="1"/>
  <c r="K40" i="1" s="1"/>
  <c r="I41" i="1"/>
  <c r="I40" i="1" s="1"/>
  <c r="M28" i="1"/>
  <c r="M27" i="1" s="1"/>
  <c r="K28" i="1"/>
  <c r="K27" i="1" s="1"/>
  <c r="I28" i="1"/>
  <c r="I27" i="1" s="1"/>
  <c r="M25" i="1"/>
  <c r="K25" i="1"/>
  <c r="I25" i="1"/>
  <c r="M23" i="1"/>
  <c r="K23" i="1"/>
  <c r="M20" i="1"/>
  <c r="K20" i="1"/>
  <c r="I20" i="1"/>
  <c r="M17" i="1"/>
  <c r="K17" i="1"/>
  <c r="I17" i="1"/>
  <c r="M14" i="1"/>
  <c r="M13" i="1" s="1"/>
  <c r="K14" i="1"/>
  <c r="K13" i="1" s="1"/>
  <c r="I13" i="1"/>
  <c r="I22" i="1" l="1"/>
  <c r="I19" i="1" s="1"/>
  <c r="I46" i="1"/>
  <c r="K22" i="1"/>
  <c r="K19" i="1" s="1"/>
  <c r="M39" i="1"/>
  <c r="M38" i="1" s="1"/>
  <c r="M22" i="1"/>
  <c r="M19" i="1" s="1"/>
  <c r="K39" i="1"/>
  <c r="K38" i="1" s="1"/>
  <c r="I39" i="1"/>
  <c r="I38" i="1" s="1"/>
  <c r="K55" i="1" l="1"/>
  <c r="I55" i="1"/>
  <c r="M55" i="1"/>
</calcChain>
</file>

<file path=xl/sharedStrings.xml><?xml version="1.0" encoding="utf-8"?>
<sst xmlns="http://schemas.openxmlformats.org/spreadsheetml/2006/main" count="100" uniqueCount="99">
  <si>
    <t>(руб.)</t>
  </si>
  <si>
    <t>Наименование кода дохода</t>
  </si>
  <si>
    <t>Сумма (руб.)</t>
  </si>
  <si>
    <t>за 2021</t>
  </si>
  <si>
    <t>за 2022</t>
  </si>
  <si>
    <t>за 2023</t>
  </si>
  <si>
    <t>1 00 00 000 00 0000 000</t>
  </si>
  <si>
    <t>НАЛОГОВЫЕ И НЕНАЛОГОВЫЕ ДОХОДЫ</t>
  </si>
  <si>
    <t>1 01 00 000 00 0000 000</t>
  </si>
  <si>
    <t>НАЛОГИ НА ПРИБЫЛЬ, ДОХОДЫ</t>
  </si>
  <si>
    <t>1 01 02 000 01 0000 110</t>
  </si>
  <si>
    <t>Налог на доходы физических лиц</t>
  </si>
  <si>
    <t>1 01 02 010 01 0000 110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</si>
  <si>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</si>
  <si>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1 05 03 000 01 0000 110</t>
  </si>
  <si>
    <t>Единый сельскохозяйственный налог</t>
  </si>
  <si>
    <t>1 05 03 010 01 0000 110</t>
  </si>
  <si>
    <t>1 06 00 000 00 0000 000</t>
  </si>
  <si>
    <t>НАЛОГИ НА ИМУЩЕСТВО</t>
  </si>
  <si>
    <t>1 06 01 000 00 0000 110</t>
  </si>
  <si>
    <t>Налог на имущество физических лиц</t>
  </si>
  <si>
    <t>1 06 01 030 10 0000 110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</si>
  <si>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</si>
  <si>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1 06 06 000 00 0000 110</t>
  </si>
  <si>
    <t>Земельный налог</t>
  </si>
  <si>
    <t>1 06 06 030 00 0000 110</t>
  </si>
  <si>
    <t>Земельный налог с организаций</t>
  </si>
  <si>
    <t>1 06 06 033 10 0000 110</t>
  </si>
  <si>
    <t>Земельный налог с организаций, обладающих земельным участком, расположенным в границах сельских поселений</t>
  </si>
  <si>
    <t>1 06 06 040 00 0000 110</t>
  </si>
  <si>
    <t>Земельный налог с физических лиц</t>
  </si>
  <si>
    <t>1 06 06 043 10 0000 110</t>
  </si>
  <si>
    <t>Земельный налог с физических лиц, обладающих земельным участком, расположенным в границах сельских поселений</t>
  </si>
  <si>
    <t>1 08 00 000 00 0000 000</t>
  </si>
  <si>
    <t>ГОСУДАРСТВЕННАЯ ПОШЛИНА</t>
  </si>
  <si>
    <t>1 08 04 000 01 0000 110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</si>
  <si>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</si>
  <si>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1 08 04 020 01 0000 110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</si>
  <si>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</si>
  <si>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1 14 00 000 00 0000 000</t>
  </si>
  <si>
    <t>ДОХОДЫ ОТ ПРОДАЖИ МАТЕРИАЛЬНЫХ И НЕМАТЕРИАЛЬНЫХ АКТИВОВ</t>
  </si>
  <si>
    <t>1 14 02 000 00 0000 000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</si>
  <si>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</si>
  <si>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1 14 02 050 10 0000 410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</si>
  <si>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</si>
  <si>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1 14 02 053 10 0000 410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</si>
  <si>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</si>
  <si>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2 00 00 000 00 0000 000</t>
  </si>
  <si>
    <t>БЕЗВОЗМЕЗДНЫЕ ПОСТУПЛЕНИЯ</t>
  </si>
  <si>
    <t>2 02 00 000 00 0000 000</t>
  </si>
  <si>
    <t>БЕЗВОЗМЕЗДНЫЕ ПОСТУПЛЕНИЯ ОТ ДРУГИХ БЮДЖЕТОВ БЮДЖЕТНОЙ СИСТЕМЫ РОССИЙСКОЙ ФЕДЕРАЦИИ</t>
  </si>
  <si>
    <t>2 02 10 000 00 0000 150</t>
  </si>
  <si>
    <t>Дотации бюджетам бюджетной системы Российской Федерации</t>
  </si>
  <si>
    <t>2 02 16 001 00 0000 150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</si>
  <si>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</si>
  <si>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2 02 16 001 10 0000 150</t>
  </si>
  <si>
    <t>Дотации бюджетам сельских поселений на выравнивание бюджетной обеспеченности из бюджетов муниципальных районов</t>
  </si>
  <si>
    <t>2 02 30 000 00 0000 150</t>
  </si>
  <si>
    <t>Субвенции бюджетам бюджетной системы Российской Федерации</t>
  </si>
  <si>
    <t>2 02 35 118 00 0000 150</t>
  </si>
  <si>
    <t>Субвенции бюджетам на осуществление первичного воинского учета на территориях, где отсутствуют военные комиссариаты</t>
  </si>
  <si>
    <t>2 02 35 118 10 0000 150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</si>
  <si>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</si>
  <si>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2 02 40 000 00 0000 150</t>
  </si>
  <si>
    <t>Иные межбюджетные трансферты</t>
  </si>
  <si>
    <t>2 02 40 014 00 0000 150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</si>
  <si>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</si>
  <si>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2 02 40 014 10 0000 150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</si>
  <si>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</si>
  <si>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2 02 49 999 00 0000 150</t>
  </si>
  <si>
    <t>Прочие межбюджетные трансферты, передаваемые бюджетам</t>
  </si>
  <si>
    <t>2 02 49 999 10 0000 150</t>
  </si>
  <si>
    <t>Прочие межбюджетные трансферты, передаваемые бюджетам сельских поселений</t>
  </si>
  <si>
    <t>2 02 49 999 10 7404 150</t>
  </si>
  <si>
    <t>Прочие межбюджетные трансферты, передаваемые бюджетам сельских поселений (мероприятия по благоустройству территорий населенных пунктов, коммунальному хозяйству, обеспечению мер пожарной безопасности и охране окружающей среды в границах сельских поселений)</t>
  </si>
  <si>
    <t>2 02 90 000 00 0000 150</t>
  </si>
  <si>
    <t>Прочие безвозмездные поступления от других бюджетов бюджетной системы</t>
  </si>
  <si>
    <t>2 02 90 050 00 0000 150</t>
  </si>
  <si>
    <t>Прочие безвозмездные поступления от бюджетов муниципальных районов</t>
  </si>
  <si>
    <t>2 02 90 054 10 0000 150</t>
  </si>
  <si>
    <t>Прочие безвозмездные поступления в бюджеты сельских поселений от бюджетов муниципальных районов</t>
  </si>
  <si>
    <t xml:space="preserve">ИТОГО  </t>
  </si>
  <si>
    <t xml:space="preserve">                                              Приложение № 1</t>
  </si>
  <si>
    <t xml:space="preserve">                                              к решению Совета сельского поселения</t>
  </si>
  <si>
    <t xml:space="preserve">                                              Федоровский район Республики Башкортостан</t>
  </si>
  <si>
    <t>Код бюджетной классификации</t>
  </si>
  <si>
    <t xml:space="preserve">                                            Верхнеяушевский сельсовет муниципального района</t>
  </si>
  <si>
    <t>Поступления доходов в бюджет  сельского поселения Верхнеяушевский сельсовет муниципального района Федоровский район РБ на 2021 год и на плановый период 2022 и 2023 годов</t>
  </si>
  <si>
    <t>1 01 02 080 01 0000 110</t>
  </si>
  <si>
    <t>Налог на доходы физических лиц в части суммы налога, превышающей 650 000 рублей, относящейся к части налоговой базы, превышающей 5 000 000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</si>
  <si>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1 11 00 000 00 0000 000</t>
  </si>
  <si>
    <t>ДОХОДЫ ОТ ИСПОЛЬЗОВАНИЯ ИМУЩЕСТВА, НАХОДЯЩЕГОСЯ В ГОСУДАРСТВЕННОЙ И МУНИЦИПАЛЬНОЙ СОБСТВЕННОСТИ</t>
  </si>
  <si>
    <t>1 11 05 000 00 0000 120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</si>
  <si>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</si>
  <si>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1 11 05 020 00 0000 120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</si>
  <si>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</si>
  <si>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1 11 05 025 10 0000 120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</si>
  <si>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</si>
  <si>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 xml:space="preserve">                                              №19/126 от 10  января 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</si>
</sst>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 ;[Red]\-#,##0.00\ "/>
  </numFmts>
  <fonts count="6" x14ac:knownFonts="1">
    <font>
      <sz val="11"/>
      <color indexed="8"/>
      <name val="Calibri"/>
      <family val="2"/>
      <scheme val="minor"/>
    </font>
    <font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0" borderId="3" xfId="0" applyNumberFormat="1" applyFont="1" applyBorder="1" applyAlignment="1">
      <alignment horizontal="center" vertical="center" wrapText="1"/>
    </xf>
    <xf numFmtId="0" fontId="3" fillId="0" borderId="0" xfId="0" applyFont="1" applyBorder="1" applyAlignment="1"/>
    <xf numFmtId="164" fontId="1" fillId="0" borderId="6" xfId="0" applyNumberFormat="1" applyFont="1" applyBorder="1" applyAlignment="1">
      <alignment horizontal="right" vertical="center"/>
    </xf>
    <xf numFmtId="164" fontId="2" fillId="0" borderId="6" xfId="0" applyNumberFormat="1" applyFont="1" applyBorder="1" applyAlignment="1">
      <alignment horizontal="right" vertical="center"/>
    </xf>
    <xf numFmtId="4" fontId="2" fillId="0" borderId="4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/>
    <xf numFmtId="0" fontId="1" fillId="0" borderId="0" xfId="0" applyNumberFormat="1" applyFont="1" applyBorder="1" applyAlignment="1">
      <alignment wrapText="1"/>
    </xf>
    <xf numFmtId="164" fontId="2" fillId="0" borderId="11" xfId="0" applyNumberFormat="1" applyFont="1" applyBorder="1" applyAlignment="1">
      <alignment horizontal="right" vertical="center"/>
    </xf>
    <xf numFmtId="164" fontId="2" fillId="0" borderId="13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>
      <alignment horizontal="right" vertical="center"/>
    </xf>
    <xf numFmtId="0" fontId="5" fillId="0" borderId="0" xfId="0" applyFont="1" applyFill="1" applyAlignment="1">
      <alignment vertical="top"/>
    </xf>
    <xf numFmtId="0" fontId="5" fillId="0" borderId="0" xfId="0" applyFont="1" applyFill="1" applyAlignment="1">
      <alignment vertical="top" wrapText="1"/>
    </xf>
    <xf numFmtId="0" fontId="0" fillId="0" borderId="0" xfId="0" applyBorder="1"/>
    <xf numFmtId="0" fontId="1" fillId="0" borderId="0" xfId="0" applyNumberFormat="1" applyFont="1" applyBorder="1" applyAlignment="1">
      <alignment horizontal="center" vertical="top"/>
    </xf>
    <xf numFmtId="49" fontId="1" fillId="0" borderId="2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horizontal="right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right" vertical="center"/>
    </xf>
    <xf numFmtId="0" fontId="3" fillId="0" borderId="0" xfId="0" applyFont="1" applyBorder="1" applyAlignment="1"/>
    <xf numFmtId="0" fontId="4" fillId="0" borderId="0" xfId="0" applyNumberFormat="1" applyFont="1" applyBorder="1" applyAlignment="1">
      <alignment horizontal="center" wrapText="1"/>
    </xf>
    <xf numFmtId="0" fontId="1" fillId="0" borderId="7" xfId="0" applyNumberFormat="1" applyFont="1" applyBorder="1" applyAlignment="1">
      <alignment horizontal="right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/>
    </xf>
    <xf numFmtId="0" fontId="2" fillId="0" borderId="9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4" fontId="2" fillId="0" borderId="15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/>
    </xf>
    <xf numFmtId="49" fontId="2" fillId="0" borderId="8" xfId="0" applyNumberFormat="1" applyFont="1" applyBorder="1" applyAlignment="1">
      <alignment horizontal="center" vertical="center"/>
    </xf>
    <xf numFmtId="0" fontId="2" fillId="0" borderId="8" xfId="0" applyNumberFormat="1" applyFont="1" applyBorder="1" applyAlignment="1">
      <alignment horizontal="left" vertical="center" wrapText="1"/>
    </xf>
    <xf numFmtId="164" fontId="2" fillId="0" borderId="8" xfId="0" applyNumberFormat="1" applyFont="1" applyBorder="1" applyAlignment="1">
      <alignment horizontal="right" vertical="center"/>
    </xf>
    <xf numFmtId="49" fontId="1" fillId="0" borderId="20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0" fontId="1" fillId="0" borderId="17" xfId="0" applyNumberFormat="1" applyFont="1" applyBorder="1" applyAlignment="1">
      <alignment horizontal="left" vertical="center" wrapText="1"/>
    </xf>
    <xf numFmtId="0" fontId="1" fillId="0" borderId="19" xfId="0" applyNumberFormat="1" applyFont="1" applyBorder="1" applyAlignment="1">
      <alignment horizontal="left" vertical="center" wrapText="1"/>
    </xf>
    <xf numFmtId="0" fontId="1" fillId="0" borderId="18" xfId="0" applyNumberFormat="1" applyFont="1" applyBorder="1" applyAlignment="1">
      <alignment horizontal="left" vertical="center" wrapText="1"/>
    </xf>
    <xf numFmtId="164" fontId="1" fillId="0" borderId="17" xfId="0" applyNumberFormat="1" applyFont="1" applyBorder="1" applyAlignment="1">
      <alignment horizontal="right" vertical="center"/>
    </xf>
    <xf numFmtId="164" fontId="1" fillId="0" borderId="18" xfId="0" applyNumberFormat="1" applyFont="1" applyBorder="1" applyAlignment="1">
      <alignment horizontal="right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0" fontId="2" fillId="0" borderId="17" xfId="0" applyNumberFormat="1" applyFont="1" applyBorder="1" applyAlignment="1">
      <alignment horizontal="left" vertical="center" wrapText="1"/>
    </xf>
    <xf numFmtId="0" fontId="2" fillId="0" borderId="19" xfId="0" applyNumberFormat="1" applyFont="1" applyBorder="1" applyAlignment="1">
      <alignment horizontal="left" vertical="center" wrapText="1"/>
    </xf>
    <xf numFmtId="0" fontId="2" fillId="0" borderId="18" xfId="0" applyNumberFormat="1" applyFont="1" applyBorder="1" applyAlignment="1">
      <alignment horizontal="left" vertical="center" wrapText="1"/>
    </xf>
    <xf numFmtId="164" fontId="2" fillId="0" borderId="17" xfId="0" applyNumberFormat="1" applyFont="1" applyBorder="1" applyAlignment="1">
      <alignment horizontal="right" vertical="center"/>
    </xf>
    <xf numFmtId="164" fontId="2" fillId="0" borderId="18" xfId="0" applyNumberFormat="1" applyFont="1" applyBorder="1" applyAlignment="1">
      <alignment horizontal="right" vertical="center"/>
    </xf>
    <xf numFmtId="0" fontId="1" fillId="0" borderId="0" xfId="0" applyNumberFormat="1" applyFont="1" applyBorder="1" applyAlignment="1">
      <alignment horizontal="center" wrapText="1"/>
    </xf>
    <xf numFmtId="0" fontId="1" fillId="0" borderId="0" xfId="0" applyNumberFormat="1" applyFont="1" applyBorder="1" applyAlignment="1">
      <alignment horizontal="center" vertical="top"/>
    </xf>
    <xf numFmtId="0" fontId="1" fillId="0" borderId="0" xfId="0" applyNumberFormat="1" applyFont="1" applyBorder="1" applyAlignment="1">
      <alignment horizontal="center" vertical="top" wrapText="1"/>
    </xf>
    <xf numFmtId="0" fontId="5" fillId="0" borderId="0" xfId="0" applyFont="1" applyFill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0" fontId="2" fillId="0" borderId="16" xfId="0" applyNumberFormat="1" applyFont="1" applyBorder="1" applyAlignment="1">
      <alignment vertical="center" wrapText="1"/>
    </xf>
    <xf numFmtId="0" fontId="2" fillId="0" borderId="5" xfId="0" applyNumberFormat="1" applyFont="1" applyBorder="1" applyAlignment="1">
      <alignment vertical="center" wrapText="1"/>
    </xf>
    <xf numFmtId="164" fontId="2" fillId="0" borderId="5" xfId="0" applyNumberFormat="1" applyFont="1" applyBorder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9"/>
  <sheetViews>
    <sheetView tabSelected="1" workbookViewId="0">
      <selection activeCell="A7" sqref="A7:M7"/>
    </sheetView>
  </sheetViews>
  <sheetFormatPr defaultRowHeight="15" x14ac:dyDescent="0.25"/>
  <cols>
    <col min="1" max="9" width="9.28515625" customWidth="1"/>
    <col min="10" max="10" width="3" customWidth="1"/>
    <col min="11" max="11" width="9.28515625" customWidth="1"/>
    <col min="12" max="12" width="3" customWidth="1"/>
    <col min="13" max="13" width="12.28515625" customWidth="1"/>
  </cols>
  <sheetData>
    <row r="1" spans="1:13" s="11" customFormat="1" x14ac:dyDescent="0.25">
      <c r="B1" s="54" t="s">
        <v>82</v>
      </c>
      <c r="C1" s="54"/>
      <c r="D1" s="55"/>
      <c r="E1" s="55"/>
      <c r="F1" s="55"/>
      <c r="G1" s="55"/>
      <c r="H1" s="55"/>
      <c r="I1" s="55"/>
      <c r="J1" s="55"/>
      <c r="K1" s="55"/>
      <c r="L1" s="55"/>
      <c r="M1" s="55"/>
    </row>
    <row r="2" spans="1:13" s="12" customFormat="1" x14ac:dyDescent="0.25">
      <c r="B2" s="54" t="s">
        <v>83</v>
      </c>
      <c r="C2" s="54"/>
      <c r="D2" s="55"/>
      <c r="E2" s="55"/>
      <c r="F2" s="55"/>
      <c r="G2" s="55"/>
      <c r="H2" s="55"/>
      <c r="I2" s="55"/>
      <c r="J2" s="55"/>
      <c r="K2" s="55"/>
      <c r="L2" s="55"/>
      <c r="M2" s="55"/>
    </row>
    <row r="3" spans="1:13" s="12" customFormat="1" x14ac:dyDescent="0.25">
      <c r="B3" s="54" t="s">
        <v>86</v>
      </c>
      <c r="C3" s="54"/>
      <c r="D3" s="55"/>
      <c r="E3" s="55"/>
      <c r="F3" s="55"/>
      <c r="G3" s="55"/>
      <c r="H3" s="55"/>
      <c r="I3" s="55"/>
      <c r="J3" s="55"/>
      <c r="K3" s="55"/>
      <c r="L3" s="55"/>
      <c r="M3" s="55"/>
    </row>
    <row r="4" spans="1:13" s="12" customFormat="1" x14ac:dyDescent="0.25">
      <c r="B4" s="54" t="s">
        <v>84</v>
      </c>
      <c r="C4" s="54"/>
      <c r="D4" s="55"/>
      <c r="E4" s="55"/>
      <c r="F4" s="55"/>
      <c r="G4" s="55"/>
      <c r="H4" s="55"/>
      <c r="I4" s="55"/>
      <c r="J4" s="55"/>
      <c r="K4" s="55"/>
      <c r="L4" s="55"/>
      <c r="M4" s="55"/>
    </row>
    <row r="5" spans="1:13" s="12" customFormat="1" x14ac:dyDescent="0.25">
      <c r="B5" s="54" t="s">
        <v>98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</row>
    <row r="6" spans="1:13" x14ac:dyDescent="0.25">
      <c r="A6" s="2"/>
      <c r="B6" s="2"/>
      <c r="C6" s="2"/>
      <c r="D6" s="2"/>
      <c r="E6" s="2"/>
      <c r="F6" s="2"/>
      <c r="G6" s="2"/>
      <c r="H6" s="2"/>
      <c r="I6" s="23"/>
      <c r="J6" s="23"/>
      <c r="K6" s="23"/>
      <c r="L6" s="23"/>
      <c r="M6" s="2"/>
    </row>
    <row r="7" spans="1:13" ht="28.5" customHeight="1" x14ac:dyDescent="0.25">
      <c r="A7" s="24" t="s">
        <v>87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</row>
    <row r="8" spans="1:13" x14ac:dyDescent="0.25">
      <c r="A8" s="25" t="s">
        <v>0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</row>
    <row r="9" spans="1:13" ht="12.95" customHeight="1" x14ac:dyDescent="0.25">
      <c r="A9" s="26" t="s">
        <v>85</v>
      </c>
      <c r="B9" s="26"/>
      <c r="C9" s="27" t="s">
        <v>1</v>
      </c>
      <c r="D9" s="27"/>
      <c r="E9" s="27"/>
      <c r="F9" s="27"/>
      <c r="G9" s="27"/>
      <c r="H9" s="27"/>
      <c r="I9" s="28" t="s">
        <v>2</v>
      </c>
      <c r="J9" s="28"/>
      <c r="K9" s="29"/>
      <c r="L9" s="29"/>
      <c r="M9" s="30"/>
    </row>
    <row r="10" spans="1:13" x14ac:dyDescent="0.25">
      <c r="A10" s="26"/>
      <c r="B10" s="26"/>
      <c r="C10" s="27"/>
      <c r="D10" s="27"/>
      <c r="E10" s="27"/>
      <c r="F10" s="27"/>
      <c r="G10" s="27"/>
      <c r="H10" s="27"/>
      <c r="I10" s="31" t="s">
        <v>3</v>
      </c>
      <c r="J10" s="31"/>
      <c r="K10" s="26" t="s">
        <v>4</v>
      </c>
      <c r="L10" s="26"/>
      <c r="M10" s="5" t="s">
        <v>5</v>
      </c>
    </row>
    <row r="11" spans="1:13" ht="15" customHeight="1" thickBot="1" x14ac:dyDescent="0.3">
      <c r="A11" s="32">
        <v>1</v>
      </c>
      <c r="B11" s="32"/>
      <c r="C11" s="32">
        <v>2</v>
      </c>
      <c r="D11" s="32"/>
      <c r="E11" s="32"/>
      <c r="F11" s="32"/>
      <c r="G11" s="32"/>
      <c r="H11" s="32"/>
      <c r="I11" s="32">
        <v>3</v>
      </c>
      <c r="J11" s="32"/>
      <c r="K11" s="32">
        <v>4</v>
      </c>
      <c r="L11" s="32"/>
      <c r="M11" s="1">
        <v>5</v>
      </c>
    </row>
    <row r="12" spans="1:13" ht="15" customHeight="1" x14ac:dyDescent="0.25">
      <c r="A12" s="33" t="s">
        <v>6</v>
      </c>
      <c r="B12" s="34"/>
      <c r="C12" s="35" t="s">
        <v>7</v>
      </c>
      <c r="D12" s="35"/>
      <c r="E12" s="35"/>
      <c r="F12" s="35"/>
      <c r="G12" s="35"/>
      <c r="H12" s="35"/>
      <c r="I12" s="36">
        <f>I13+I17+I19+I27+I30+I34</f>
        <v>543544.49</v>
      </c>
      <c r="J12" s="36"/>
      <c r="K12" s="36">
        <f>K13+K17+K19+K27+K30+K34</f>
        <v>378500</v>
      </c>
      <c r="L12" s="36"/>
      <c r="M12" s="9">
        <f>M13+M17+M19+M27+M30+M34</f>
        <v>340800</v>
      </c>
    </row>
    <row r="13" spans="1:13" ht="15" customHeight="1" x14ac:dyDescent="0.25">
      <c r="A13" s="19" t="s">
        <v>8</v>
      </c>
      <c r="B13" s="20"/>
      <c r="C13" s="21" t="s">
        <v>9</v>
      </c>
      <c r="D13" s="21"/>
      <c r="E13" s="21"/>
      <c r="F13" s="21"/>
      <c r="G13" s="21"/>
      <c r="H13" s="21"/>
      <c r="I13" s="22">
        <f>I14</f>
        <v>224261.49</v>
      </c>
      <c r="J13" s="22"/>
      <c r="K13" s="22">
        <f>K14</f>
        <v>64000</v>
      </c>
      <c r="L13" s="22"/>
      <c r="M13" s="4">
        <f>M14</f>
        <v>71700</v>
      </c>
    </row>
    <row r="14" spans="1:13" ht="15" customHeight="1" x14ac:dyDescent="0.25">
      <c r="A14" s="19" t="s">
        <v>10</v>
      </c>
      <c r="B14" s="20"/>
      <c r="C14" s="21" t="s">
        <v>11</v>
      </c>
      <c r="D14" s="21"/>
      <c r="E14" s="21"/>
      <c r="F14" s="21"/>
      <c r="G14" s="21"/>
      <c r="H14" s="21"/>
      <c r="I14" s="22">
        <f>I15+I16</f>
        <v>224261.49</v>
      </c>
      <c r="J14" s="22"/>
      <c r="K14" s="22">
        <f>K15</f>
        <v>64000</v>
      </c>
      <c r="L14" s="22"/>
      <c r="M14" s="4">
        <f>M15</f>
        <v>71700</v>
      </c>
    </row>
    <row r="15" spans="1:13" ht="45.75" customHeight="1" x14ac:dyDescent="0.25">
      <c r="A15" s="15" t="s">
        <v>12</v>
      </c>
      <c r="B15" s="16"/>
      <c r="C15" s="17" t="s">
        <v>13</v>
      </c>
      <c r="D15" s="17"/>
      <c r="E15" s="17"/>
      <c r="F15" s="17"/>
      <c r="G15" s="17"/>
      <c r="H15" s="17"/>
      <c r="I15" s="18">
        <v>58300</v>
      </c>
      <c r="J15" s="18"/>
      <c r="K15" s="18">
        <v>64000</v>
      </c>
      <c r="L15" s="18"/>
      <c r="M15" s="3">
        <v>71700</v>
      </c>
    </row>
    <row r="16" spans="1:13" ht="45.75" customHeight="1" x14ac:dyDescent="0.25">
      <c r="A16" s="15" t="s">
        <v>88</v>
      </c>
      <c r="B16" s="16"/>
      <c r="C16" s="17" t="s">
        <v>89</v>
      </c>
      <c r="D16" s="17"/>
      <c r="E16" s="17"/>
      <c r="F16" s="17"/>
      <c r="G16" s="17"/>
      <c r="H16" s="17"/>
      <c r="I16" s="18">
        <v>165961.49</v>
      </c>
      <c r="J16" s="18"/>
      <c r="K16" s="18">
        <v>0</v>
      </c>
      <c r="L16" s="18"/>
      <c r="M16" s="3">
        <v>0</v>
      </c>
    </row>
    <row r="17" spans="1:13" ht="15" customHeight="1" x14ac:dyDescent="0.25">
      <c r="A17" s="19" t="s">
        <v>14</v>
      </c>
      <c r="B17" s="20"/>
      <c r="C17" s="21" t="s">
        <v>15</v>
      </c>
      <c r="D17" s="21"/>
      <c r="E17" s="21"/>
      <c r="F17" s="21"/>
      <c r="G17" s="21"/>
      <c r="H17" s="21"/>
      <c r="I17" s="22">
        <f>I18</f>
        <v>5000</v>
      </c>
      <c r="J17" s="22"/>
      <c r="K17" s="22">
        <f>K18</f>
        <v>6000</v>
      </c>
      <c r="L17" s="22"/>
      <c r="M17" s="4">
        <f>M18</f>
        <v>6000</v>
      </c>
    </row>
    <row r="18" spans="1:13" ht="15" customHeight="1" x14ac:dyDescent="0.25">
      <c r="A18" s="15" t="s">
        <v>16</v>
      </c>
      <c r="B18" s="16"/>
      <c r="C18" s="17" t="s">
        <v>15</v>
      </c>
      <c r="D18" s="17"/>
      <c r="E18" s="17"/>
      <c r="F18" s="17"/>
      <c r="G18" s="17"/>
      <c r="H18" s="17"/>
      <c r="I18" s="18">
        <v>5000</v>
      </c>
      <c r="J18" s="18"/>
      <c r="K18" s="18">
        <v>6000</v>
      </c>
      <c r="L18" s="18"/>
      <c r="M18" s="3">
        <v>6000</v>
      </c>
    </row>
    <row r="19" spans="1:13" ht="15" customHeight="1" x14ac:dyDescent="0.25">
      <c r="A19" s="19" t="s">
        <v>17</v>
      </c>
      <c r="B19" s="20"/>
      <c r="C19" s="21" t="s">
        <v>18</v>
      </c>
      <c r="D19" s="21"/>
      <c r="E19" s="21"/>
      <c r="F19" s="21"/>
      <c r="G19" s="21"/>
      <c r="H19" s="21"/>
      <c r="I19" s="22">
        <f>I20+I22</f>
        <v>245800</v>
      </c>
      <c r="J19" s="22"/>
      <c r="K19" s="22">
        <f>K20+K22</f>
        <v>256400</v>
      </c>
      <c r="L19" s="22"/>
      <c r="M19" s="4">
        <f>M20+M22</f>
        <v>261000</v>
      </c>
    </row>
    <row r="20" spans="1:13" ht="15" customHeight="1" x14ac:dyDescent="0.25">
      <c r="A20" s="19" t="s">
        <v>19</v>
      </c>
      <c r="B20" s="20"/>
      <c r="C20" s="21" t="s">
        <v>20</v>
      </c>
      <c r="D20" s="21"/>
      <c r="E20" s="21"/>
      <c r="F20" s="21"/>
      <c r="G20" s="21"/>
      <c r="H20" s="21"/>
      <c r="I20" s="22">
        <f>I21</f>
        <v>19067.84</v>
      </c>
      <c r="J20" s="22"/>
      <c r="K20" s="22">
        <f>K21</f>
        <v>31400</v>
      </c>
      <c r="L20" s="22"/>
      <c r="M20" s="4">
        <f>M21</f>
        <v>35000</v>
      </c>
    </row>
    <row r="21" spans="1:13" ht="34.5" customHeight="1" x14ac:dyDescent="0.25">
      <c r="A21" s="15" t="s">
        <v>21</v>
      </c>
      <c r="B21" s="16"/>
      <c r="C21" s="17" t="s">
        <v>22</v>
      </c>
      <c r="D21" s="17"/>
      <c r="E21" s="17"/>
      <c r="F21" s="17"/>
      <c r="G21" s="17"/>
      <c r="H21" s="17"/>
      <c r="I21" s="18">
        <v>19067.84</v>
      </c>
      <c r="J21" s="18"/>
      <c r="K21" s="18">
        <v>31400</v>
      </c>
      <c r="L21" s="18"/>
      <c r="M21" s="3">
        <v>35000</v>
      </c>
    </row>
    <row r="22" spans="1:13" ht="15" customHeight="1" x14ac:dyDescent="0.25">
      <c r="A22" s="19" t="s">
        <v>23</v>
      </c>
      <c r="B22" s="20"/>
      <c r="C22" s="21" t="s">
        <v>24</v>
      </c>
      <c r="D22" s="21"/>
      <c r="E22" s="21"/>
      <c r="F22" s="21"/>
      <c r="G22" s="21"/>
      <c r="H22" s="21"/>
      <c r="I22" s="22">
        <f>I23+I25</f>
        <v>226732.16</v>
      </c>
      <c r="J22" s="22"/>
      <c r="K22" s="22">
        <f>K23+K25</f>
        <v>225000</v>
      </c>
      <c r="L22" s="22"/>
      <c r="M22" s="4">
        <f>M23+M25</f>
        <v>226000</v>
      </c>
    </row>
    <row r="23" spans="1:13" ht="15" customHeight="1" x14ac:dyDescent="0.25">
      <c r="A23" s="15" t="s">
        <v>25</v>
      </c>
      <c r="B23" s="16"/>
      <c r="C23" s="17" t="s">
        <v>26</v>
      </c>
      <c r="D23" s="17"/>
      <c r="E23" s="17"/>
      <c r="F23" s="17"/>
      <c r="G23" s="17"/>
      <c r="H23" s="17"/>
      <c r="I23" s="18">
        <f>I24</f>
        <v>31239.95</v>
      </c>
      <c r="J23" s="18"/>
      <c r="K23" s="18">
        <f>K24</f>
        <v>13000</v>
      </c>
      <c r="L23" s="18"/>
      <c r="M23" s="3">
        <f>M24</f>
        <v>13000</v>
      </c>
    </row>
    <row r="24" spans="1:13" ht="23.25" customHeight="1" x14ac:dyDescent="0.25">
      <c r="A24" s="15" t="s">
        <v>27</v>
      </c>
      <c r="B24" s="16"/>
      <c r="C24" s="17" t="s">
        <v>28</v>
      </c>
      <c r="D24" s="17"/>
      <c r="E24" s="17"/>
      <c r="F24" s="17"/>
      <c r="G24" s="17"/>
      <c r="H24" s="17"/>
      <c r="I24" s="18">
        <v>31239.95</v>
      </c>
      <c r="J24" s="18"/>
      <c r="K24" s="18">
        <v>13000</v>
      </c>
      <c r="L24" s="18"/>
      <c r="M24" s="3">
        <v>13000</v>
      </c>
    </row>
    <row r="25" spans="1:13" ht="15" customHeight="1" x14ac:dyDescent="0.25">
      <c r="A25" s="15" t="s">
        <v>29</v>
      </c>
      <c r="B25" s="16"/>
      <c r="C25" s="17" t="s">
        <v>30</v>
      </c>
      <c r="D25" s="17"/>
      <c r="E25" s="17"/>
      <c r="F25" s="17"/>
      <c r="G25" s="17"/>
      <c r="H25" s="17"/>
      <c r="I25" s="18">
        <f>I26</f>
        <v>195492.21</v>
      </c>
      <c r="J25" s="18"/>
      <c r="K25" s="18">
        <f>K26</f>
        <v>212000</v>
      </c>
      <c r="L25" s="18"/>
      <c r="M25" s="3">
        <f>M26</f>
        <v>213000</v>
      </c>
    </row>
    <row r="26" spans="1:13" ht="23.25" customHeight="1" x14ac:dyDescent="0.25">
      <c r="A26" s="15" t="s">
        <v>31</v>
      </c>
      <c r="B26" s="16"/>
      <c r="C26" s="17" t="s">
        <v>32</v>
      </c>
      <c r="D26" s="17"/>
      <c r="E26" s="17"/>
      <c r="F26" s="17"/>
      <c r="G26" s="17"/>
      <c r="H26" s="17"/>
      <c r="I26" s="18">
        <v>195492.21</v>
      </c>
      <c r="J26" s="18"/>
      <c r="K26" s="18">
        <v>212000</v>
      </c>
      <c r="L26" s="18"/>
      <c r="M26" s="3">
        <v>213000</v>
      </c>
    </row>
    <row r="27" spans="1:13" ht="15" customHeight="1" x14ac:dyDescent="0.25">
      <c r="A27" s="19" t="s">
        <v>33</v>
      </c>
      <c r="B27" s="20"/>
      <c r="C27" s="21" t="s">
        <v>34</v>
      </c>
      <c r="D27" s="21"/>
      <c r="E27" s="21"/>
      <c r="F27" s="21"/>
      <c r="G27" s="21"/>
      <c r="H27" s="21"/>
      <c r="I27" s="22">
        <f>I28</f>
        <v>200</v>
      </c>
      <c r="J27" s="22"/>
      <c r="K27" s="22">
        <f>K28</f>
        <v>2100</v>
      </c>
      <c r="L27" s="22"/>
      <c r="M27" s="4">
        <f>M28</f>
        <v>2100</v>
      </c>
    </row>
    <row r="28" spans="1:13" ht="34.5" customHeight="1" x14ac:dyDescent="0.25">
      <c r="A28" s="19" t="s">
        <v>35</v>
      </c>
      <c r="B28" s="20"/>
      <c r="C28" s="21" t="s">
        <v>36</v>
      </c>
      <c r="D28" s="21"/>
      <c r="E28" s="21"/>
      <c r="F28" s="21"/>
      <c r="G28" s="21"/>
      <c r="H28" s="21"/>
      <c r="I28" s="22">
        <f>I29</f>
        <v>200</v>
      </c>
      <c r="J28" s="22"/>
      <c r="K28" s="22">
        <f>K29</f>
        <v>2100</v>
      </c>
      <c r="L28" s="22"/>
      <c r="M28" s="4">
        <f>M29</f>
        <v>2100</v>
      </c>
    </row>
    <row r="29" spans="1:13" ht="45.75" customHeight="1" x14ac:dyDescent="0.25">
      <c r="A29" s="15" t="s">
        <v>37</v>
      </c>
      <c r="B29" s="16"/>
      <c r="C29" s="17" t="s">
        <v>38</v>
      </c>
      <c r="D29" s="17"/>
      <c r="E29" s="17"/>
      <c r="F29" s="17"/>
      <c r="G29" s="17"/>
      <c r="H29" s="17"/>
      <c r="I29" s="18">
        <v>200</v>
      </c>
      <c r="J29" s="18"/>
      <c r="K29" s="18">
        <v>2100</v>
      </c>
      <c r="L29" s="18"/>
      <c r="M29" s="3">
        <v>2100</v>
      </c>
    </row>
    <row r="30" spans="1:13" ht="23.25" customHeight="1" x14ac:dyDescent="0.25">
      <c r="A30" s="19" t="s">
        <v>90</v>
      </c>
      <c r="B30" s="20"/>
      <c r="C30" s="21" t="s">
        <v>91</v>
      </c>
      <c r="D30" s="21"/>
      <c r="E30" s="21"/>
      <c r="F30" s="21"/>
      <c r="G30" s="21"/>
      <c r="H30" s="21"/>
      <c r="I30" s="22">
        <f>I31</f>
        <v>68283</v>
      </c>
      <c r="J30" s="22"/>
      <c r="K30" s="22">
        <f>K31</f>
        <v>0</v>
      </c>
      <c r="L30" s="22"/>
      <c r="M30" s="4">
        <f>M31</f>
        <v>0</v>
      </c>
    </row>
    <row r="31" spans="1:13" ht="68.25" customHeight="1" x14ac:dyDescent="0.25">
      <c r="A31" s="19" t="s">
        <v>92</v>
      </c>
      <c r="B31" s="20"/>
      <c r="C31" s="21" t="s">
        <v>93</v>
      </c>
      <c r="D31" s="21"/>
      <c r="E31" s="21"/>
      <c r="F31" s="21"/>
      <c r="G31" s="21"/>
      <c r="H31" s="21"/>
      <c r="I31" s="22">
        <f>I32</f>
        <v>68283</v>
      </c>
      <c r="J31" s="22"/>
      <c r="K31" s="22">
        <f>K32</f>
        <v>0</v>
      </c>
      <c r="L31" s="22"/>
      <c r="M31" s="4">
        <f>M32</f>
        <v>0</v>
      </c>
    </row>
    <row r="32" spans="1:13" ht="57" customHeight="1" x14ac:dyDescent="0.25">
      <c r="A32" s="15" t="s">
        <v>94</v>
      </c>
      <c r="B32" s="16"/>
      <c r="C32" s="17" t="s">
        <v>95</v>
      </c>
      <c r="D32" s="17"/>
      <c r="E32" s="17"/>
      <c r="F32" s="17"/>
      <c r="G32" s="17"/>
      <c r="H32" s="17"/>
      <c r="I32" s="18">
        <f>I33</f>
        <v>68283</v>
      </c>
      <c r="J32" s="18"/>
      <c r="K32" s="18">
        <f>K33</f>
        <v>0</v>
      </c>
      <c r="L32" s="18"/>
      <c r="M32" s="3">
        <f>M33</f>
        <v>0</v>
      </c>
    </row>
    <row r="33" spans="1:13" ht="45.75" customHeight="1" x14ac:dyDescent="0.25">
      <c r="A33" s="15" t="s">
        <v>96</v>
      </c>
      <c r="B33" s="16"/>
      <c r="C33" s="17" t="s">
        <v>97</v>
      </c>
      <c r="D33" s="17"/>
      <c r="E33" s="17"/>
      <c r="F33" s="17"/>
      <c r="G33" s="17"/>
      <c r="H33" s="17"/>
      <c r="I33" s="18">
        <v>68283</v>
      </c>
      <c r="J33" s="18"/>
      <c r="K33" s="18">
        <v>0</v>
      </c>
      <c r="L33" s="18"/>
      <c r="M33" s="3">
        <v>0</v>
      </c>
    </row>
    <row r="34" spans="1:13" ht="23.25" customHeight="1" x14ac:dyDescent="0.25">
      <c r="A34" s="44" t="s">
        <v>39</v>
      </c>
      <c r="B34" s="45"/>
      <c r="C34" s="46" t="s">
        <v>40</v>
      </c>
      <c r="D34" s="47"/>
      <c r="E34" s="47"/>
      <c r="F34" s="47"/>
      <c r="G34" s="47"/>
      <c r="H34" s="48"/>
      <c r="I34" s="49">
        <f>I35</f>
        <v>0</v>
      </c>
      <c r="J34" s="50"/>
      <c r="K34" s="49">
        <f>K35</f>
        <v>50000</v>
      </c>
      <c r="L34" s="50"/>
      <c r="M34" s="4">
        <f>M35</f>
        <v>0</v>
      </c>
    </row>
    <row r="35" spans="1:13" ht="68.25" customHeight="1" x14ac:dyDescent="0.25">
      <c r="A35" s="44" t="s">
        <v>41</v>
      </c>
      <c r="B35" s="45"/>
      <c r="C35" s="46" t="s">
        <v>42</v>
      </c>
      <c r="D35" s="47"/>
      <c r="E35" s="47"/>
      <c r="F35" s="47"/>
      <c r="G35" s="47"/>
      <c r="H35" s="48"/>
      <c r="I35" s="49">
        <f>I36</f>
        <v>0</v>
      </c>
      <c r="J35" s="50"/>
      <c r="K35" s="49">
        <f>K36</f>
        <v>50000</v>
      </c>
      <c r="L35" s="50"/>
      <c r="M35" s="4">
        <f>M36</f>
        <v>0</v>
      </c>
    </row>
    <row r="36" spans="1:13" ht="57" customHeight="1" x14ac:dyDescent="0.25">
      <c r="A36" s="37" t="s">
        <v>43</v>
      </c>
      <c r="B36" s="38"/>
      <c r="C36" s="39" t="s">
        <v>44</v>
      </c>
      <c r="D36" s="40"/>
      <c r="E36" s="40"/>
      <c r="F36" s="40"/>
      <c r="G36" s="40"/>
      <c r="H36" s="41"/>
      <c r="I36" s="42">
        <f>I37</f>
        <v>0</v>
      </c>
      <c r="J36" s="43"/>
      <c r="K36" s="42">
        <f>K37</f>
        <v>50000</v>
      </c>
      <c r="L36" s="43"/>
      <c r="M36" s="3">
        <f>M37</f>
        <v>0</v>
      </c>
    </row>
    <row r="37" spans="1:13" ht="45.75" customHeight="1" x14ac:dyDescent="0.25">
      <c r="A37" s="37" t="s">
        <v>45</v>
      </c>
      <c r="B37" s="38"/>
      <c r="C37" s="39" t="s">
        <v>46</v>
      </c>
      <c r="D37" s="40"/>
      <c r="E37" s="40"/>
      <c r="F37" s="40"/>
      <c r="G37" s="40"/>
      <c r="H37" s="41"/>
      <c r="I37" s="42">
        <v>0</v>
      </c>
      <c r="J37" s="43"/>
      <c r="K37" s="42">
        <v>50000</v>
      </c>
      <c r="L37" s="43"/>
      <c r="M37" s="3">
        <v>0</v>
      </c>
    </row>
    <row r="38" spans="1:13" ht="15" customHeight="1" x14ac:dyDescent="0.25">
      <c r="A38" s="19" t="s">
        <v>47</v>
      </c>
      <c r="B38" s="20"/>
      <c r="C38" s="21" t="s">
        <v>48</v>
      </c>
      <c r="D38" s="21"/>
      <c r="E38" s="21"/>
      <c r="F38" s="21"/>
      <c r="G38" s="21"/>
      <c r="H38" s="21"/>
      <c r="I38" s="22">
        <f>I39</f>
        <v>1916720.62</v>
      </c>
      <c r="J38" s="22"/>
      <c r="K38" s="22">
        <f>K39</f>
        <v>1174082</v>
      </c>
      <c r="L38" s="22"/>
      <c r="M38" s="4">
        <f>M39</f>
        <v>1248447</v>
      </c>
    </row>
    <row r="39" spans="1:13" ht="23.25" customHeight="1" x14ac:dyDescent="0.25">
      <c r="A39" s="19" t="s">
        <v>49</v>
      </c>
      <c r="B39" s="20"/>
      <c r="C39" s="21" t="s">
        <v>50</v>
      </c>
      <c r="D39" s="21"/>
      <c r="E39" s="21"/>
      <c r="F39" s="21"/>
      <c r="G39" s="21"/>
      <c r="H39" s="21"/>
      <c r="I39" s="22">
        <f>I40+I43+I46+I52</f>
        <v>1916720.62</v>
      </c>
      <c r="J39" s="22"/>
      <c r="K39" s="22">
        <f>K40+K43+K46+K52</f>
        <v>1174082</v>
      </c>
      <c r="L39" s="22"/>
      <c r="M39" s="4">
        <f>M40+M43+M46+M52</f>
        <v>1248447</v>
      </c>
    </row>
    <row r="40" spans="1:13" ht="15" customHeight="1" x14ac:dyDescent="0.25">
      <c r="A40" s="19" t="s">
        <v>51</v>
      </c>
      <c r="B40" s="20"/>
      <c r="C40" s="21" t="s">
        <v>52</v>
      </c>
      <c r="D40" s="21"/>
      <c r="E40" s="21"/>
      <c r="F40" s="21"/>
      <c r="G40" s="21"/>
      <c r="H40" s="21"/>
      <c r="I40" s="22">
        <f>I41</f>
        <v>925300</v>
      </c>
      <c r="J40" s="22"/>
      <c r="K40" s="22">
        <f>K41</f>
        <v>940400</v>
      </c>
      <c r="L40" s="22"/>
      <c r="M40" s="4">
        <f>M41</f>
        <v>1010600</v>
      </c>
    </row>
    <row r="41" spans="1:13" ht="23.25" customHeight="1" x14ac:dyDescent="0.25">
      <c r="A41" s="15" t="s">
        <v>53</v>
      </c>
      <c r="B41" s="16"/>
      <c r="C41" s="17" t="s">
        <v>54</v>
      </c>
      <c r="D41" s="17"/>
      <c r="E41" s="17"/>
      <c r="F41" s="17"/>
      <c r="G41" s="17"/>
      <c r="H41" s="17"/>
      <c r="I41" s="18">
        <f>I42</f>
        <v>925300</v>
      </c>
      <c r="J41" s="18"/>
      <c r="K41" s="18">
        <f>K42</f>
        <v>940400</v>
      </c>
      <c r="L41" s="18"/>
      <c r="M41" s="3">
        <f>M42</f>
        <v>1010600</v>
      </c>
    </row>
    <row r="42" spans="1:13" ht="23.25" customHeight="1" x14ac:dyDescent="0.25">
      <c r="A42" s="15" t="s">
        <v>55</v>
      </c>
      <c r="B42" s="16"/>
      <c r="C42" s="17" t="s">
        <v>56</v>
      </c>
      <c r="D42" s="17"/>
      <c r="E42" s="17"/>
      <c r="F42" s="17"/>
      <c r="G42" s="17"/>
      <c r="H42" s="17"/>
      <c r="I42" s="18">
        <v>925300</v>
      </c>
      <c r="J42" s="18"/>
      <c r="K42" s="18">
        <v>940400</v>
      </c>
      <c r="L42" s="18"/>
      <c r="M42" s="3">
        <v>1010600</v>
      </c>
    </row>
    <row r="43" spans="1:13" ht="15" customHeight="1" x14ac:dyDescent="0.25">
      <c r="A43" s="19" t="s">
        <v>57</v>
      </c>
      <c r="B43" s="20"/>
      <c r="C43" s="21" t="s">
        <v>58</v>
      </c>
      <c r="D43" s="21"/>
      <c r="E43" s="21"/>
      <c r="F43" s="21"/>
      <c r="G43" s="21"/>
      <c r="H43" s="21"/>
      <c r="I43" s="22">
        <f>I44</f>
        <v>106094</v>
      </c>
      <c r="J43" s="22"/>
      <c r="K43" s="22">
        <f>K44</f>
        <v>107082</v>
      </c>
      <c r="L43" s="22"/>
      <c r="M43" s="4">
        <f>M44</f>
        <v>111247</v>
      </c>
    </row>
    <row r="44" spans="1:13" ht="23.25" customHeight="1" x14ac:dyDescent="0.25">
      <c r="A44" s="15" t="s">
        <v>59</v>
      </c>
      <c r="B44" s="16"/>
      <c r="C44" s="17" t="s">
        <v>60</v>
      </c>
      <c r="D44" s="17"/>
      <c r="E44" s="17"/>
      <c r="F44" s="17"/>
      <c r="G44" s="17"/>
      <c r="H44" s="17"/>
      <c r="I44" s="18">
        <f>I45</f>
        <v>106094</v>
      </c>
      <c r="J44" s="18"/>
      <c r="K44" s="18">
        <f>K45</f>
        <v>107082</v>
      </c>
      <c r="L44" s="18"/>
      <c r="M44" s="3">
        <f>M45</f>
        <v>111247</v>
      </c>
    </row>
    <row r="45" spans="1:13" ht="34.5" customHeight="1" x14ac:dyDescent="0.25">
      <c r="A45" s="15" t="s">
        <v>61</v>
      </c>
      <c r="B45" s="16"/>
      <c r="C45" s="17" t="s">
        <v>62</v>
      </c>
      <c r="D45" s="17"/>
      <c r="E45" s="17"/>
      <c r="F45" s="17"/>
      <c r="G45" s="17"/>
      <c r="H45" s="17"/>
      <c r="I45" s="18">
        <v>106094</v>
      </c>
      <c r="J45" s="18"/>
      <c r="K45" s="18">
        <v>107082</v>
      </c>
      <c r="L45" s="18"/>
      <c r="M45" s="3">
        <v>111247</v>
      </c>
    </row>
    <row r="46" spans="1:13" ht="15" customHeight="1" x14ac:dyDescent="0.25">
      <c r="A46" s="19" t="s">
        <v>63</v>
      </c>
      <c r="B46" s="20"/>
      <c r="C46" s="21" t="s">
        <v>64</v>
      </c>
      <c r="D46" s="21"/>
      <c r="E46" s="21"/>
      <c r="F46" s="21"/>
      <c r="G46" s="21"/>
      <c r="H46" s="21"/>
      <c r="I46" s="22">
        <f>I47+I49</f>
        <v>790226.62</v>
      </c>
      <c r="J46" s="22"/>
      <c r="K46" s="22">
        <f>K47+K49</f>
        <v>126600</v>
      </c>
      <c r="L46" s="22"/>
      <c r="M46" s="4">
        <f>M47+M49</f>
        <v>126600</v>
      </c>
    </row>
    <row r="47" spans="1:13" ht="34.5" customHeight="1" x14ac:dyDescent="0.25">
      <c r="A47" s="15" t="s">
        <v>65</v>
      </c>
      <c r="B47" s="16"/>
      <c r="C47" s="17" t="s">
        <v>66</v>
      </c>
      <c r="D47" s="17"/>
      <c r="E47" s="17"/>
      <c r="F47" s="17"/>
      <c r="G47" s="17"/>
      <c r="H47" s="17"/>
      <c r="I47" s="18">
        <f>I48</f>
        <v>290226.62</v>
      </c>
      <c r="J47" s="18"/>
      <c r="K47" s="18">
        <f>K48</f>
        <v>126600</v>
      </c>
      <c r="L47" s="18"/>
      <c r="M47" s="3">
        <f>M48</f>
        <v>126600</v>
      </c>
    </row>
    <row r="48" spans="1:13" ht="45.75" customHeight="1" x14ac:dyDescent="0.25">
      <c r="A48" s="15" t="s">
        <v>67</v>
      </c>
      <c r="B48" s="16"/>
      <c r="C48" s="17" t="s">
        <v>68</v>
      </c>
      <c r="D48" s="17"/>
      <c r="E48" s="17"/>
      <c r="F48" s="17"/>
      <c r="G48" s="17"/>
      <c r="H48" s="17"/>
      <c r="I48" s="18">
        <v>290226.62</v>
      </c>
      <c r="J48" s="18"/>
      <c r="K48" s="18">
        <v>126600</v>
      </c>
      <c r="L48" s="18"/>
      <c r="M48" s="3">
        <v>126600</v>
      </c>
    </row>
    <row r="49" spans="1:13" ht="15" customHeight="1" x14ac:dyDescent="0.25">
      <c r="A49" s="15" t="s">
        <v>69</v>
      </c>
      <c r="B49" s="16"/>
      <c r="C49" s="17" t="s">
        <v>70</v>
      </c>
      <c r="D49" s="17"/>
      <c r="E49" s="17"/>
      <c r="F49" s="17"/>
      <c r="G49" s="17"/>
      <c r="H49" s="17"/>
      <c r="I49" s="18">
        <f>I50</f>
        <v>500000</v>
      </c>
      <c r="J49" s="18"/>
      <c r="K49" s="18">
        <v>0</v>
      </c>
      <c r="L49" s="18"/>
      <c r="M49" s="3">
        <v>0</v>
      </c>
    </row>
    <row r="50" spans="1:13" ht="23.25" customHeight="1" x14ac:dyDescent="0.25">
      <c r="A50" s="15" t="s">
        <v>71</v>
      </c>
      <c r="B50" s="16"/>
      <c r="C50" s="17" t="s">
        <v>72</v>
      </c>
      <c r="D50" s="17"/>
      <c r="E50" s="17"/>
      <c r="F50" s="17"/>
      <c r="G50" s="17"/>
      <c r="H50" s="17"/>
      <c r="I50" s="18">
        <f>I51</f>
        <v>500000</v>
      </c>
      <c r="J50" s="18"/>
      <c r="K50" s="18">
        <v>0</v>
      </c>
      <c r="L50" s="18"/>
      <c r="M50" s="3">
        <v>0</v>
      </c>
    </row>
    <row r="51" spans="1:13" ht="57" customHeight="1" x14ac:dyDescent="0.25">
      <c r="A51" s="15" t="s">
        <v>73</v>
      </c>
      <c r="B51" s="16"/>
      <c r="C51" s="17" t="s">
        <v>74</v>
      </c>
      <c r="D51" s="17"/>
      <c r="E51" s="17"/>
      <c r="F51" s="17"/>
      <c r="G51" s="17"/>
      <c r="H51" s="17"/>
      <c r="I51" s="18">
        <v>500000</v>
      </c>
      <c r="J51" s="18"/>
      <c r="K51" s="18">
        <v>0</v>
      </c>
      <c r="L51" s="18"/>
      <c r="M51" s="3">
        <v>0</v>
      </c>
    </row>
    <row r="52" spans="1:13" ht="23.25" customHeight="1" x14ac:dyDescent="0.25">
      <c r="A52" s="19" t="s">
        <v>75</v>
      </c>
      <c r="B52" s="20"/>
      <c r="C52" s="21" t="s">
        <v>76</v>
      </c>
      <c r="D52" s="21"/>
      <c r="E52" s="21"/>
      <c r="F52" s="21"/>
      <c r="G52" s="21"/>
      <c r="H52" s="21"/>
      <c r="I52" s="22">
        <f>I53</f>
        <v>95100</v>
      </c>
      <c r="J52" s="22"/>
      <c r="K52" s="22">
        <f>K53</f>
        <v>0</v>
      </c>
      <c r="L52" s="22"/>
      <c r="M52" s="4">
        <f>M53</f>
        <v>0</v>
      </c>
    </row>
    <row r="53" spans="1:13" ht="23.25" customHeight="1" x14ac:dyDescent="0.25">
      <c r="A53" s="15" t="s">
        <v>77</v>
      </c>
      <c r="B53" s="16"/>
      <c r="C53" s="17" t="s">
        <v>78</v>
      </c>
      <c r="D53" s="17"/>
      <c r="E53" s="17"/>
      <c r="F53" s="17"/>
      <c r="G53" s="17"/>
      <c r="H53" s="17"/>
      <c r="I53" s="18">
        <f>I54</f>
        <v>95100</v>
      </c>
      <c r="J53" s="18"/>
      <c r="K53" s="18">
        <f>K54</f>
        <v>0</v>
      </c>
      <c r="L53" s="18"/>
      <c r="M53" s="3">
        <f>M54</f>
        <v>0</v>
      </c>
    </row>
    <row r="54" spans="1:13" ht="23.25" customHeight="1" thickBot="1" x14ac:dyDescent="0.3">
      <c r="A54" s="15" t="s">
        <v>79</v>
      </c>
      <c r="B54" s="16"/>
      <c r="C54" s="17" t="s">
        <v>80</v>
      </c>
      <c r="D54" s="17"/>
      <c r="E54" s="17"/>
      <c r="F54" s="17"/>
      <c r="G54" s="17"/>
      <c r="H54" s="17"/>
      <c r="I54" s="18">
        <v>95100</v>
      </c>
      <c r="J54" s="18"/>
      <c r="K54" s="18">
        <v>0</v>
      </c>
      <c r="L54" s="18"/>
      <c r="M54" s="3">
        <v>0</v>
      </c>
    </row>
    <row r="55" spans="1:13" ht="15" customHeight="1" thickBot="1" x14ac:dyDescent="0.3">
      <c r="A55" s="56" t="s">
        <v>81</v>
      </c>
      <c r="B55" s="57"/>
      <c r="C55" s="57"/>
      <c r="D55" s="57"/>
      <c r="E55" s="57"/>
      <c r="F55" s="57"/>
      <c r="G55" s="57"/>
      <c r="H55" s="57"/>
      <c r="I55" s="58">
        <f>I12+I38</f>
        <v>2460265.1100000003</v>
      </c>
      <c r="J55" s="58"/>
      <c r="K55" s="58">
        <f>K12+K38</f>
        <v>1552582</v>
      </c>
      <c r="L55" s="58"/>
      <c r="M55" s="8">
        <f>M12+M38</f>
        <v>1589247</v>
      </c>
    </row>
    <row r="56" spans="1:13" x14ac:dyDescent="0.25">
      <c r="A56" s="2"/>
      <c r="B56" s="2"/>
      <c r="C56" s="2"/>
      <c r="D56" s="2"/>
      <c r="E56" s="2"/>
      <c r="F56" s="2"/>
      <c r="G56" s="2"/>
      <c r="H56" s="2"/>
      <c r="I56" s="23"/>
      <c r="J56" s="23"/>
      <c r="K56" s="23"/>
      <c r="L56" s="23"/>
      <c r="M56" s="2"/>
    </row>
    <row r="57" spans="1:13" s="13" customFormat="1" ht="23.25" customHeight="1" x14ac:dyDescent="0.25">
      <c r="A57" s="6"/>
      <c r="B57" s="2"/>
      <c r="C57" s="51"/>
      <c r="D57" s="51"/>
      <c r="E57" s="51"/>
      <c r="F57" s="7"/>
      <c r="G57" s="7"/>
      <c r="H57" s="2"/>
      <c r="I57" s="51"/>
      <c r="J57" s="51"/>
      <c r="K57" s="51"/>
    </row>
    <row r="58" spans="1:13" s="13" customFormat="1" ht="15" customHeight="1" x14ac:dyDescent="0.25">
      <c r="A58" s="6"/>
      <c r="B58" s="2"/>
      <c r="C58" s="52"/>
      <c r="D58" s="52"/>
      <c r="E58" s="52"/>
      <c r="F58" s="10"/>
      <c r="G58" s="14"/>
      <c r="H58" s="2"/>
      <c r="I58" s="53"/>
      <c r="J58" s="53"/>
      <c r="K58" s="53"/>
    </row>
    <row r="59" spans="1:13" s="13" customFormat="1" x14ac:dyDescent="0.25"/>
  </sheetData>
  <mergeCells count="199">
    <mergeCell ref="B1:M1"/>
    <mergeCell ref="B2:M2"/>
    <mergeCell ref="B3:M3"/>
    <mergeCell ref="B4:M4"/>
    <mergeCell ref="B5:M5"/>
    <mergeCell ref="A55:H55"/>
    <mergeCell ref="I55:J55"/>
    <mergeCell ref="K55:L55"/>
    <mergeCell ref="I56:J56"/>
    <mergeCell ref="K56:L56"/>
    <mergeCell ref="A51:B51"/>
    <mergeCell ref="C51:H51"/>
    <mergeCell ref="I51:J51"/>
    <mergeCell ref="K51:L51"/>
    <mergeCell ref="A52:B52"/>
    <mergeCell ref="C52:H52"/>
    <mergeCell ref="I52:J52"/>
    <mergeCell ref="K52:L52"/>
    <mergeCell ref="A50:B50"/>
    <mergeCell ref="C50:H50"/>
    <mergeCell ref="I50:J50"/>
    <mergeCell ref="K50:L50"/>
    <mergeCell ref="A48:B48"/>
    <mergeCell ref="C48:H48"/>
    <mergeCell ref="C57:E57"/>
    <mergeCell ref="I57:K57"/>
    <mergeCell ref="C58:E58"/>
    <mergeCell ref="I58:K58"/>
    <mergeCell ref="A53:B53"/>
    <mergeCell ref="C53:H53"/>
    <mergeCell ref="I53:J53"/>
    <mergeCell ref="K53:L53"/>
    <mergeCell ref="A54:B54"/>
    <mergeCell ref="C54:H54"/>
    <mergeCell ref="I54:J54"/>
    <mergeCell ref="K54:L54"/>
    <mergeCell ref="I48:J48"/>
    <mergeCell ref="K48:L48"/>
    <mergeCell ref="A49:B49"/>
    <mergeCell ref="C49:H49"/>
    <mergeCell ref="I49:J49"/>
    <mergeCell ref="K49:L49"/>
    <mergeCell ref="A46:B46"/>
    <mergeCell ref="C46:H46"/>
    <mergeCell ref="I46:J46"/>
    <mergeCell ref="K46:L46"/>
    <mergeCell ref="A47:B47"/>
    <mergeCell ref="C47:H47"/>
    <mergeCell ref="I47:J47"/>
    <mergeCell ref="K47:L47"/>
    <mergeCell ref="A43:B43"/>
    <mergeCell ref="C43:H43"/>
    <mergeCell ref="I43:J43"/>
    <mergeCell ref="K43:L43"/>
    <mergeCell ref="A44:B44"/>
    <mergeCell ref="C44:H44"/>
    <mergeCell ref="I44:J44"/>
    <mergeCell ref="K44:L44"/>
    <mergeCell ref="A45:B45"/>
    <mergeCell ref="C45:H45"/>
    <mergeCell ref="I45:J45"/>
    <mergeCell ref="K45:L45"/>
    <mergeCell ref="A41:B41"/>
    <mergeCell ref="C41:H41"/>
    <mergeCell ref="I41:J41"/>
    <mergeCell ref="K41:L41"/>
    <mergeCell ref="A42:B42"/>
    <mergeCell ref="C42:H42"/>
    <mergeCell ref="I42:J42"/>
    <mergeCell ref="K42:L42"/>
    <mergeCell ref="A38:B38"/>
    <mergeCell ref="C38:H38"/>
    <mergeCell ref="I38:J38"/>
    <mergeCell ref="K38:L38"/>
    <mergeCell ref="A39:B39"/>
    <mergeCell ref="C39:H39"/>
    <mergeCell ref="I39:J39"/>
    <mergeCell ref="K39:L39"/>
    <mergeCell ref="A40:B40"/>
    <mergeCell ref="C40:H40"/>
    <mergeCell ref="I40:J40"/>
    <mergeCell ref="K40:L40"/>
    <mergeCell ref="A37:B37"/>
    <mergeCell ref="C37:H37"/>
    <mergeCell ref="I37:J37"/>
    <mergeCell ref="K37:L37"/>
    <mergeCell ref="A34:B34"/>
    <mergeCell ref="C34:H34"/>
    <mergeCell ref="I34:J34"/>
    <mergeCell ref="K34:L34"/>
    <mergeCell ref="A35:B35"/>
    <mergeCell ref="C35:H35"/>
    <mergeCell ref="I35:J35"/>
    <mergeCell ref="K35:L35"/>
    <mergeCell ref="A36:B36"/>
    <mergeCell ref="C36:H36"/>
    <mergeCell ref="I36:J36"/>
    <mergeCell ref="K36:L36"/>
    <mergeCell ref="A27:B27"/>
    <mergeCell ref="C27:H27"/>
    <mergeCell ref="I27:J27"/>
    <mergeCell ref="K27:L27"/>
    <mergeCell ref="A28:B28"/>
    <mergeCell ref="C28:H28"/>
    <mergeCell ref="I28:J28"/>
    <mergeCell ref="K28:L28"/>
    <mergeCell ref="A29:B29"/>
    <mergeCell ref="C29:H29"/>
    <mergeCell ref="I29:J29"/>
    <mergeCell ref="K29:L29"/>
    <mergeCell ref="A25:B25"/>
    <mergeCell ref="C25:H25"/>
    <mergeCell ref="I25:J25"/>
    <mergeCell ref="K25:L25"/>
    <mergeCell ref="A26:B26"/>
    <mergeCell ref="C26:H26"/>
    <mergeCell ref="I26:J26"/>
    <mergeCell ref="K26:L26"/>
    <mergeCell ref="A23:B23"/>
    <mergeCell ref="C23:H23"/>
    <mergeCell ref="I23:J23"/>
    <mergeCell ref="K23:L23"/>
    <mergeCell ref="A24:B24"/>
    <mergeCell ref="C24:H24"/>
    <mergeCell ref="I24:J24"/>
    <mergeCell ref="K24:L24"/>
    <mergeCell ref="A21:B21"/>
    <mergeCell ref="C21:H21"/>
    <mergeCell ref="I21:J21"/>
    <mergeCell ref="K21:L21"/>
    <mergeCell ref="A22:B22"/>
    <mergeCell ref="C22:H22"/>
    <mergeCell ref="I22:J22"/>
    <mergeCell ref="K22:L22"/>
    <mergeCell ref="A19:B19"/>
    <mergeCell ref="C19:H19"/>
    <mergeCell ref="I19:J19"/>
    <mergeCell ref="K19:L19"/>
    <mergeCell ref="A20:B20"/>
    <mergeCell ref="C20:H20"/>
    <mergeCell ref="I20:J20"/>
    <mergeCell ref="K20:L20"/>
    <mergeCell ref="A16:B16"/>
    <mergeCell ref="C16:H16"/>
    <mergeCell ref="I16:J16"/>
    <mergeCell ref="K16:L16"/>
    <mergeCell ref="A17:B17"/>
    <mergeCell ref="C17:H17"/>
    <mergeCell ref="I17:J17"/>
    <mergeCell ref="K17:L17"/>
    <mergeCell ref="A18:B18"/>
    <mergeCell ref="C18:H18"/>
    <mergeCell ref="I18:J18"/>
    <mergeCell ref="K18:L18"/>
    <mergeCell ref="A14:B14"/>
    <mergeCell ref="C14:H14"/>
    <mergeCell ref="I14:J14"/>
    <mergeCell ref="K14:L14"/>
    <mergeCell ref="A15:B15"/>
    <mergeCell ref="C15:H15"/>
    <mergeCell ref="I15:J15"/>
    <mergeCell ref="K15:L15"/>
    <mergeCell ref="A11:B11"/>
    <mergeCell ref="C11:H11"/>
    <mergeCell ref="I11:J11"/>
    <mergeCell ref="K11:L11"/>
    <mergeCell ref="A12:B12"/>
    <mergeCell ref="C12:H12"/>
    <mergeCell ref="I12:J12"/>
    <mergeCell ref="K12:L12"/>
    <mergeCell ref="A13:B13"/>
    <mergeCell ref="C13:H13"/>
    <mergeCell ref="I13:J13"/>
    <mergeCell ref="K13:L13"/>
    <mergeCell ref="I6:J6"/>
    <mergeCell ref="K6:L6"/>
    <mergeCell ref="A7:M7"/>
    <mergeCell ref="A8:M8"/>
    <mergeCell ref="A9:B10"/>
    <mergeCell ref="C9:H10"/>
    <mergeCell ref="I9:M9"/>
    <mergeCell ref="I10:J10"/>
    <mergeCell ref="K10:L10"/>
    <mergeCell ref="A33:B33"/>
    <mergeCell ref="C33:H33"/>
    <mergeCell ref="I33:J33"/>
    <mergeCell ref="K33:L33"/>
    <mergeCell ref="A30:B30"/>
    <mergeCell ref="C30:H30"/>
    <mergeCell ref="I30:J30"/>
    <mergeCell ref="K30:L30"/>
    <mergeCell ref="A31:B31"/>
    <mergeCell ref="C31:H31"/>
    <mergeCell ref="I31:J31"/>
    <mergeCell ref="K31:L31"/>
    <mergeCell ref="A32:B32"/>
    <mergeCell ref="C32:H32"/>
    <mergeCell ref="I32:J32"/>
    <mergeCell ref="K32:L32"/>
  </mergeCells>
  <pageMargins left="0.25" right="0.25" top="0.75" bottom="0.75" header="0.25" footer="0.25"/>
  <pageSetup paperSize="9" scale="8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 №1 Доходы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1</cp:lastModifiedBy>
  <cp:lastPrinted>2022-01-31T12:21:50Z</cp:lastPrinted>
  <dcterms:created xsi:type="dcterms:W3CDTF">2021-04-12T14:52:46Z</dcterms:created>
  <dcterms:modified xsi:type="dcterms:W3CDTF">2022-01-31T12:21:55Z</dcterms:modified>
</cp:coreProperties>
</file>